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15" windowWidth="15360" windowHeight="7860" activeTab="1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_xlnm.Print_Titles" localSheetId="1">'Форма чл. 12 и чл. 63 ЗЕЕ'!$1:$4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44525"/>
</workbook>
</file>

<file path=xl/calcChain.xml><?xml version="1.0" encoding="utf-8"?>
<calcChain xmlns="http://schemas.openxmlformats.org/spreadsheetml/2006/main">
  <c r="D18" i="15" l="1"/>
  <c r="E1" i="15"/>
  <c r="U56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U7" i="16"/>
  <c r="S7" i="16"/>
  <c r="T57" i="16"/>
  <c r="R57" i="16"/>
  <c r="Q57" i="16"/>
  <c r="P57" i="16"/>
  <c r="O57" i="16"/>
  <c r="N57" i="16"/>
  <c r="M57" i="16"/>
  <c r="L57" i="16"/>
  <c r="K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D22" i="15"/>
  <c r="V57" i="16"/>
  <c r="U57" i="16" l="1"/>
  <c r="S57" i="16"/>
</calcChain>
</file>

<file path=xl/sharedStrings.xml><?xml version="1.0" encoding="utf-8"?>
<sst xmlns="http://schemas.openxmlformats.org/spreadsheetml/2006/main" count="182" uniqueCount="136">
  <si>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</si>
  <si>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</si>
  <si>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</si>
  <si>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</si>
  <si>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</si>
  <si>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</si>
  <si>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</si>
  <si>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</si>
  <si>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</si>
  <si>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</si>
  <si>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</si>
  <si>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</si>
  <si>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</si>
  <si>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</si>
  <si>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</si>
  <si>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</si>
  <si>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</si>
  <si>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</si>
  <si>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</si>
  <si>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</si>
  <si>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</si>
  <si>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</si>
  <si>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</si>
  <si>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</si>
  <si>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</si>
  <si>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</si>
  <si>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</si>
  <si>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</si>
  <si>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</si>
  <si>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</si>
  <si>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</si>
  <si>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</si>
  <si>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</si>
  <si>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</si>
  <si>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</si>
  <si>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</si>
  <si>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</si>
  <si>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</si>
  <si>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</si>
  <si>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</si>
  <si>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</si>
  <si>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</si>
  <si>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</si>
  <si>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</si>
  <si>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</si>
  <si>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</si>
  <si>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</si>
  <si>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</si>
  <si>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</si>
  <si>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</si>
  <si>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</si>
  <si>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</si>
  <si>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</si>
  <si>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</si>
  <si>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</si>
  <si>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</si>
  <si>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</si>
  <si>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</si>
  <si>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</si>
  <si>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</si>
  <si>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</si>
  <si>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</si>
  <si>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</si>
  <si>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</si>
  <si>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</si>
  <si>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</si>
  <si>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</si>
  <si>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</si>
  <si>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</si>
  <si>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</si>
  <si>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</si>
  <si>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</si>
  <si>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</si>
  <si>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</si>
  <si>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</si>
  <si>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</si>
  <si>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</si>
  <si>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</si>
  <si>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</si>
  <si>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</si>
  <si>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</si>
  <si>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</si>
  <si>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</si>
  <si>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</si>
  <si>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</si>
  <si>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</si>
  <si>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</si>
  <si>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</si>
  <si>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</si>
  <si>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</si>
  <si>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</si>
  <si>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</si>
  <si>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</si>
  <si>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</si>
  <si>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color indexed="16"/>
        <rFont val="Arial"/>
        <family val="2"/>
        <charset val="204"/>
      </rPr>
      <t xml:space="preserve">не по-късно от 1 март </t>
    </r>
    <r>
      <rPr>
        <i/>
        <sz val="10"/>
        <color indexed="16"/>
        <rFont val="Arial"/>
        <family val="2"/>
        <charset val="204"/>
      </rPr>
      <t xml:space="preserve">и се </t>
    </r>
    <r>
      <rPr>
        <i/>
        <u/>
        <sz val="10"/>
        <color indexed="16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</si>
  <si>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 xml:space="preserve">                                             Община Садово</t>
  </si>
  <si>
    <t xml:space="preserve">               Пловдивска</t>
  </si>
  <si>
    <t xml:space="preserve">        Садово</t>
  </si>
  <si>
    <t xml:space="preserve">          "Иван Вазов"</t>
  </si>
  <si>
    <t xml:space="preserve">    Програма за енергийна ефективност на Община Садово</t>
  </si>
  <si>
    <t>2018-2023 година</t>
  </si>
  <si>
    <t>инж. Иван Велчев</t>
  </si>
  <si>
    <t>GSM 0889 282942</t>
  </si>
  <si>
    <t>Кмет:</t>
  </si>
  <si>
    <t>Димитър Здравков</t>
  </si>
  <si>
    <t>Дата: 25.02.2020г.</t>
  </si>
  <si>
    <t>0.868147</t>
  </si>
  <si>
    <t>Детска градина "Невена Йорданова" с. Караджово</t>
  </si>
  <si>
    <t>305.85</t>
  </si>
  <si>
    <t>404БУЛ060</t>
  </si>
  <si>
    <t>1.Топлоизолация на вън. стени 2.Подмяна дограма 3. Топлоизол. покрив 4. повишаване ефективност на отопл. ин-ция 5. Подмяна осв. Тела</t>
  </si>
  <si>
    <t>Детска градина "Детелина" с. Кочево</t>
  </si>
  <si>
    <t>404БУЛ059</t>
  </si>
  <si>
    <t>1.Топлоизолация на стени 2. Топлоизолация на покрив 3.Мерки по топлоснабдяването 4. Мерки по осветлението</t>
  </si>
  <si>
    <t>Детска градина "Звезда" с. Чешнегирово</t>
  </si>
  <si>
    <t>404БУЛ062</t>
  </si>
  <si>
    <t>1. Топлоизолация стени 2. Топлоизолация покрив 3. Подмяна дограма 4. Мерки по топлоснабдяване 5. Изграждане соларна ин-ция за БГВ 6. Подмяна осветление</t>
  </si>
  <si>
    <t>404БУЛ063</t>
  </si>
  <si>
    <t>1.Топлоизолация на стени 2. Топлоизолация на покрив 3.Мерки по топлоснабдяването. Изграждане на котелно 4. Мерки по осветлението</t>
  </si>
  <si>
    <t>404БУЛ064</t>
  </si>
  <si>
    <t>1. Топлоизолация стени 2. Топлоизолация покрив 3. Подмяна дограма 4. Мерки по топлоснабдяване - Изграждане котелно и отопл. ин-ция 6. Подмяна осветление</t>
  </si>
  <si>
    <t>Основно училище "Г.С.Раковски" I-ва основна сграда с. Болярци</t>
  </si>
  <si>
    <t>Основно училище "Г.С.Раковски" II-ра основна сграда с. Болярци</t>
  </si>
  <si>
    <t>Основно училище "Г.С. Раковски" - Спомагателна сграда с. Болярци</t>
  </si>
  <si>
    <t>404БУЛ065</t>
  </si>
  <si>
    <t>1. Топлоизолация стени 2. Топлоизолация покрив 3. Подмяна дограма 4. Изграждане котелно и отоплителна ин-ция 5. Подмяна осветление</t>
  </si>
  <si>
    <t xml:space="preserve">              н/п</t>
  </si>
  <si>
    <t xml:space="preserve">             н/п</t>
  </si>
  <si>
    <t xml:space="preserve">               н/п</t>
  </si>
  <si>
    <t>Основно училище "Христо Ботев" с. Поповица</t>
  </si>
  <si>
    <t>404БУЛ066</t>
  </si>
  <si>
    <t>1. Топлоизолация стени 2. Топлоизолация покрив 3. Подмяна дограма</t>
  </si>
  <si>
    <t>Основно училище "Св. Св. Кирил и Методий" с. Чешнегирово</t>
  </si>
  <si>
    <t>404БУЛ061</t>
  </si>
  <si>
    <t>1. Топлоизолация стени 2. Топлоизолация покрив 3. Топлоизолация под 4. Подмяна дограма 5. Изграждане котелно и отоплителна ин-ция 6. Разработване  на нов проект за осветителната ин-ция</t>
  </si>
  <si>
    <t>ОП "Регионално развитие"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</si>
</sst>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16"/>
      <name val="Arial"/>
      <family val="2"/>
      <charset val="204"/>
    </font>
    <font>
      <i/>
      <u/>
      <sz val="10"/>
      <color indexed="16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5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>
      <alignment horizontal="center" vertical="center"/>
    </xf>
    <xf numFmtId="0" fontId="25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8" fillId="0" borderId="0" xfId="0" applyFont="1"/>
    <xf numFmtId="0" fontId="0" fillId="0" borderId="0" xfId="0" applyBorder="1" applyAlignment="1">
      <alignment wrapText="1"/>
    </xf>
    <xf numFmtId="0" fontId="14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6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9" fillId="0" borderId="1" xfId="2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9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6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</xf>
    <xf numFmtId="3" fontId="2" fillId="4" borderId="1" xfId="2" applyNumberFormat="1" applyFont="1" applyFill="1" applyBorder="1" applyAlignment="1" applyProtection="1">
      <alignment horizontal="center" vertical="center" wrapText="1"/>
    </xf>
    <xf numFmtId="1" fontId="2" fillId="4" borderId="1" xfId="2" applyNumberFormat="1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 applyProtection="1">
      <alignment horizontal="left" vertical="center" wrapText="1"/>
      <protection locked="0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3" xfId="2" applyNumberFormat="1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left" vertical="center" wrapText="1"/>
    </xf>
    <xf numFmtId="4" fontId="3" fillId="5" borderId="3" xfId="2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26" fillId="0" borderId="1" xfId="2" applyFont="1" applyFill="1" applyBorder="1" applyAlignment="1" applyProtection="1">
      <alignment horizontal="center" vertical="center" wrapText="1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</xf>
    <xf numFmtId="0" fontId="31" fillId="0" borderId="0" xfId="2" applyFont="1" applyBorder="1" applyAlignment="1" applyProtection="1">
      <alignment wrapText="1"/>
    </xf>
    <xf numFmtId="0" fontId="31" fillId="0" borderId="6" xfId="2" applyFont="1" applyBorder="1" applyAlignment="1" applyProtection="1">
      <alignment wrapText="1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>
      <alignment horizontal="center" vertical="center" wrapText="1"/>
    </xf>
    <xf numFmtId="0" fontId="2" fillId="5" borderId="5" xfId="2" applyFont="1" applyFill="1" applyBorder="1" applyAlignment="1" applyProtection="1">
      <alignment horizontal="left" vertical="center"/>
    </xf>
    <xf numFmtId="0" fontId="2" fillId="5" borderId="6" xfId="2" applyFont="1" applyFill="1" applyBorder="1" applyAlignment="1" applyProtection="1">
      <alignment horizontal="left" vertical="center"/>
    </xf>
    <xf numFmtId="0" fontId="2" fillId="5" borderId="7" xfId="2" applyFont="1" applyFill="1" applyBorder="1" applyAlignment="1" applyProtection="1">
      <alignment horizontal="left" vertical="center"/>
    </xf>
    <xf numFmtId="0" fontId="2" fillId="5" borderId="8" xfId="2" applyFont="1" applyFill="1" applyBorder="1" applyAlignment="1" applyProtection="1">
      <alignment horizontal="center" vertical="center" textRotation="90" wrapText="1"/>
    </xf>
    <xf numFmtId="0" fontId="2" fillId="5" borderId="9" xfId="2" applyFont="1" applyFill="1" applyBorder="1" applyAlignment="1" applyProtection="1">
      <alignment horizontal="center" vertical="center" textRotation="90" wrapText="1"/>
    </xf>
    <xf numFmtId="0" fontId="2" fillId="5" borderId="3" xfId="2" applyFont="1" applyFill="1" applyBorder="1" applyAlignment="1" applyProtection="1">
      <alignment horizontal="center" vertical="center" textRotation="90" wrapText="1"/>
    </xf>
    <xf numFmtId="0" fontId="2" fillId="5" borderId="5" xfId="2" applyFont="1" applyFill="1" applyBorder="1" applyAlignment="1" applyProtection="1">
      <alignment horizontal="center" vertical="center" wrapText="1"/>
    </xf>
    <xf numFmtId="0" fontId="2" fillId="5" borderId="6" xfId="2" applyFont="1" applyFill="1" applyBorder="1" applyAlignment="1" applyProtection="1">
      <alignment horizontal="center" vertical="center" wrapText="1"/>
    </xf>
    <xf numFmtId="0" fontId="2" fillId="5" borderId="7" xfId="2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2" fontId="2" fillId="5" borderId="8" xfId="2" applyNumberFormat="1" applyFont="1" applyFill="1" applyBorder="1" applyAlignment="1" applyProtection="1">
      <alignment horizontal="center" vertical="center" wrapText="1"/>
    </xf>
    <xf numFmtId="2" fontId="2" fillId="5" borderId="9" xfId="2" applyNumberFormat="1" applyFont="1" applyFill="1" applyBorder="1" applyAlignment="1" applyProtection="1">
      <alignment horizontal="center" vertical="center" wrapText="1"/>
    </xf>
    <xf numFmtId="2" fontId="2" fillId="5" borderId="3" xfId="2" applyNumberFormat="1" applyFont="1" applyFill="1" applyBorder="1" applyAlignment="1" applyProtection="1">
      <alignment horizontal="center" vertical="center" wrapText="1"/>
    </xf>
    <xf numFmtId="2" fontId="2" fillId="5" borderId="8" xfId="2" applyNumberFormat="1" applyFont="1" applyFill="1" applyBorder="1" applyAlignment="1" applyProtection="1">
      <alignment horizontal="center" vertical="center" textRotation="90" wrapText="1"/>
    </xf>
    <xf numFmtId="2" fontId="2" fillId="5" borderId="9" xfId="2" applyNumberFormat="1" applyFont="1" applyFill="1" applyBorder="1" applyAlignment="1" applyProtection="1">
      <alignment horizontal="center" vertical="center" textRotation="90" wrapText="1"/>
    </xf>
    <xf numFmtId="2" fontId="2" fillId="5" borderId="3" xfId="2" applyNumberFormat="1" applyFont="1" applyFill="1" applyBorder="1" applyAlignment="1" applyProtection="1">
      <alignment horizontal="center" vertical="center" textRotation="90" wrapText="1"/>
    </xf>
    <xf numFmtId="0" fontId="2" fillId="5" borderId="8" xfId="2" applyFont="1" applyFill="1" applyBorder="1" applyAlignment="1" applyProtection="1">
      <alignment horizontal="center" vertical="center" wrapText="1"/>
    </xf>
    <xf numFmtId="0" fontId="2" fillId="5" borderId="3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/>
    </xf>
    <xf numFmtId="0" fontId="2" fillId="5" borderId="3" xfId="2" applyFont="1" applyFill="1" applyBorder="1" applyAlignment="1" applyProtection="1">
      <alignment horizontal="center" vertical="center"/>
    </xf>
  </cellXfs>
  <cellStyles count="4">
    <cellStyle name="Normal 2" xfId="1"/>
    <cellStyle name="Normal_Otchet_planove_new" xfId="2"/>
    <cellStyle name="Style 1" xf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D23" sqref="D23"/>
    </sheetView>
  </sheetViews>
  <sheetFormatPr defaultColWidth="9.140625" defaultRowHeight="15.75" x14ac:dyDescent="0.25"/>
  <cols>
    <col min="1" max="1" width="30.85546875" style="14" customWidth="1"/>
    <col min="2" max="2" width="17.42578125" style="14" customWidth="1"/>
    <col min="3" max="3" width="16.42578125" style="14" customWidth="1"/>
    <col min="4" max="4" width="27.7109375" style="14" customWidth="1"/>
    <col min="5" max="5" width="7.7109375" style="14" customWidth="1"/>
    <col min="6" max="16384" width="9.140625" style="14"/>
  </cols>
  <sheetData>
    <row r="1" spans="1:6" ht="25.5" customHeight="1" x14ac:dyDescent="0.25">
      <c r="B1" s="16"/>
      <c r="C1" s="16"/>
      <c r="D1" s="88" t="s">
        <v>57</v>
      </c>
      <c r="E1" s="92">
        <f ca="1" xml:space="preserve"> YEAR( TODAY())-1</f>
        <v>2019</v>
      </c>
    </row>
    <row r="2" spans="1:6" ht="10.5" customHeight="1" x14ac:dyDescent="0.25">
      <c r="B2" s="15"/>
      <c r="C2" s="16"/>
      <c r="D2" s="16"/>
      <c r="E2" s="16"/>
    </row>
    <row r="3" spans="1:6" x14ac:dyDescent="0.25">
      <c r="A3" s="111" t="s">
        <v>59</v>
      </c>
      <c r="B3" s="111"/>
      <c r="C3" s="111"/>
      <c r="D3" s="111"/>
      <c r="E3" s="111"/>
    </row>
    <row r="4" spans="1:6" ht="15.75" customHeight="1" x14ac:dyDescent="0.25">
      <c r="A4" s="111" t="s">
        <v>60</v>
      </c>
      <c r="B4" s="111"/>
      <c r="C4" s="111"/>
      <c r="D4" s="111"/>
      <c r="E4" s="111"/>
    </row>
    <row r="5" spans="1:6" ht="21.75" customHeight="1" x14ac:dyDescent="0.25">
      <c r="A5" s="112" t="s">
        <v>61</v>
      </c>
      <c r="B5" s="112"/>
      <c r="C5" s="112"/>
      <c r="D5" s="112"/>
      <c r="E5" s="112"/>
      <c r="F5" s="17"/>
    </row>
    <row r="6" spans="1:6" ht="30.75" customHeight="1" x14ac:dyDescent="0.25">
      <c r="A6" s="113" t="s">
        <v>58</v>
      </c>
      <c r="B6" s="113"/>
      <c r="C6" s="113"/>
      <c r="D6" s="113"/>
      <c r="E6" s="113"/>
      <c r="F6" s="17"/>
    </row>
    <row r="7" spans="1:6" ht="15" customHeight="1" x14ac:dyDescent="0.25">
      <c r="A7" s="32"/>
      <c r="B7" s="35"/>
      <c r="C7" s="35"/>
      <c r="D7" s="35"/>
      <c r="E7" s="33"/>
      <c r="F7" s="17"/>
    </row>
    <row r="8" spans="1:6" ht="48" customHeight="1" x14ac:dyDescent="0.25">
      <c r="A8" s="114" t="s">
        <v>94</v>
      </c>
      <c r="B8" s="114"/>
      <c r="C8" s="114"/>
      <c r="D8" s="114"/>
      <c r="E8" s="114"/>
      <c r="F8" s="17"/>
    </row>
    <row r="9" spans="1:6" ht="38.25" customHeight="1" x14ac:dyDescent="0.25">
      <c r="A9" s="86" t="s">
        <v>79</v>
      </c>
      <c r="B9" s="109" t="s">
        <v>84</v>
      </c>
      <c r="C9" s="110"/>
      <c r="D9" s="110"/>
      <c r="E9" s="110"/>
    </row>
    <row r="10" spans="1:6" ht="31.5" customHeight="1" x14ac:dyDescent="0.25">
      <c r="A10" s="86" t="s">
        <v>80</v>
      </c>
      <c r="B10" s="98" t="s">
        <v>95</v>
      </c>
      <c r="C10" s="98"/>
      <c r="D10" s="98"/>
      <c r="E10" s="98"/>
    </row>
    <row r="11" spans="1:6" ht="31.5" customHeight="1" x14ac:dyDescent="0.25">
      <c r="A11" s="87" t="s">
        <v>81</v>
      </c>
      <c r="B11" s="98">
        <v>471582</v>
      </c>
      <c r="C11" s="98"/>
      <c r="D11" s="98"/>
      <c r="E11" s="98"/>
    </row>
    <row r="12" spans="1:6" ht="32.25" customHeight="1" x14ac:dyDescent="0.25">
      <c r="A12" s="100" t="s">
        <v>4</v>
      </c>
      <c r="B12" s="100"/>
      <c r="C12" s="93"/>
      <c r="D12" s="94"/>
      <c r="E12" s="95"/>
      <c r="F12" s="13"/>
    </row>
    <row r="13" spans="1:6" ht="32.25" customHeight="1" x14ac:dyDescent="0.25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2.1" customHeight="1" x14ac:dyDescent="0.25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2.1" customHeight="1" x14ac:dyDescent="0.25">
      <c r="A15" s="19"/>
      <c r="B15" s="19"/>
      <c r="C15" s="19"/>
      <c r="D15" s="20"/>
      <c r="E15" s="20"/>
      <c r="F15" s="17"/>
    </row>
    <row r="16" spans="1:6" ht="32.1" customHeight="1" x14ac:dyDescent="0.25">
      <c r="A16" s="84" t="s">
        <v>77</v>
      </c>
      <c r="B16" s="29"/>
      <c r="C16" s="30"/>
      <c r="D16" s="30"/>
      <c r="E16" s="30"/>
      <c r="F16" s="17"/>
    </row>
    <row r="17" spans="1:6" ht="36" customHeight="1" x14ac:dyDescent="0.25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 x14ac:dyDescent="0.25">
      <c r="A18" s="63" t="s">
        <v>99</v>
      </c>
      <c r="B18" s="103" t="s">
        <v>100</v>
      </c>
      <c r="C18" s="103"/>
      <c r="D18" s="103" t="e">
        <f>-'Общи данни'!B26:E26инж</f>
        <v>#NAME?</v>
      </c>
      <c r="E18" s="103"/>
      <c r="F18" s="17"/>
    </row>
    <row r="19" spans="1:6" ht="21" customHeight="1" x14ac:dyDescent="0.25">
      <c r="A19" s="101"/>
      <c r="B19" s="101"/>
      <c r="C19" s="101"/>
      <c r="D19" s="101"/>
      <c r="E19" s="101"/>
      <c r="F19" s="17"/>
    </row>
    <row r="20" spans="1:6" ht="32.25" customHeight="1" x14ac:dyDescent="0.25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 x14ac:dyDescent="0.25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 x14ac:dyDescent="0.25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 x14ac:dyDescent="0.25">
      <c r="A23" s="108" t="s">
        <v>73</v>
      </c>
      <c r="B23" s="108"/>
      <c r="C23" s="108"/>
      <c r="D23" s="91" t="s">
        <v>106</v>
      </c>
      <c r="E23" s="75" t="s">
        <v>5</v>
      </c>
      <c r="F23" s="17"/>
    </row>
    <row r="24" spans="1:6" ht="15.75" customHeight="1" x14ac:dyDescent="0.25">
      <c r="A24" s="39"/>
      <c r="B24" s="39"/>
      <c r="C24" s="39"/>
      <c r="D24" s="31"/>
      <c r="E24" s="21"/>
      <c r="F24" s="17"/>
    </row>
    <row r="25" spans="1:6" ht="28.5" customHeight="1" x14ac:dyDescent="0.25">
      <c r="A25" s="83" t="s">
        <v>89</v>
      </c>
      <c r="B25" s="34"/>
      <c r="C25" s="34"/>
      <c r="D25" s="31"/>
      <c r="E25" s="21"/>
      <c r="F25" s="17"/>
    </row>
    <row r="26" spans="1:6" ht="28.5" customHeight="1" x14ac:dyDescent="0.25">
      <c r="A26" s="82" t="s">
        <v>87</v>
      </c>
      <c r="B26" s="105" t="s">
        <v>101</v>
      </c>
      <c r="C26" s="105"/>
      <c r="D26" s="105"/>
      <c r="E26" s="105"/>
      <c r="F26" s="17"/>
    </row>
    <row r="27" spans="1:6" ht="28.5" customHeight="1" x14ac:dyDescent="0.25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 x14ac:dyDescent="0.25">
      <c r="A28" s="36"/>
      <c r="B28" s="34"/>
      <c r="C28" s="34"/>
      <c r="D28" s="31"/>
      <c r="E28" s="21"/>
      <c r="F28" s="17"/>
    </row>
    <row r="29" spans="1:6" x14ac:dyDescent="0.25">
      <c r="A29" s="64" t="s">
        <v>105</v>
      </c>
      <c r="B29" s="38"/>
      <c r="C29" s="18"/>
      <c r="D29" s="106" t="s">
        <v>86</v>
      </c>
      <c r="E29" s="107"/>
      <c r="F29" s="17"/>
    </row>
    <row r="30" spans="1:6" ht="26.25" customHeight="1" x14ac:dyDescent="0.25">
      <c r="B30" s="17"/>
      <c r="C30" s="17"/>
      <c r="D30" s="102" t="s">
        <v>103</v>
      </c>
      <c r="E30" s="102"/>
      <c r="F30" s="17"/>
    </row>
    <row r="31" spans="1:6" x14ac:dyDescent="0.25">
      <c r="D31" s="14" t="s">
        <v>104</v>
      </c>
    </row>
  </sheetData>
  <sheetProtection password="8F53" sheet="1" selectLockedCells="1"/>
  <mergeCells count="21">
    <mergeCell ref="B9:E9"/>
    <mergeCell ref="A3:E3"/>
    <mergeCell ref="A4:E4"/>
    <mergeCell ref="A5:E5"/>
    <mergeCell ref="A6:E6"/>
    <mergeCell ref="A8:E8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</mergeCells>
  <dataValidations count="1">
    <dataValidation type="list" allowBlank="1" showInputMessage="1" showErrorMessage="1" sqref="B9:E9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view="pageBreakPreview" zoomScale="60" zoomScaleNormal="75" workbookViewId="0">
      <selection activeCell="D7" sqref="D7:E7"/>
    </sheetView>
  </sheetViews>
  <sheetFormatPr defaultColWidth="9.140625" defaultRowHeight="12.75" x14ac:dyDescent="0.2"/>
  <cols>
    <col min="1" max="1" width="8.28515625" style="40" customWidth="1"/>
    <col min="2" max="2" width="16.28515625" style="40" customWidth="1"/>
    <col min="3" max="3" width="19.85546875" style="40" customWidth="1"/>
    <col min="4" max="4" width="21.5703125" style="40" customWidth="1"/>
    <col min="5" max="5" width="12.85546875" style="40" customWidth="1"/>
    <col min="6" max="6" width="16.28515625" style="40" customWidth="1"/>
    <col min="7" max="7" width="16.140625" style="40" customWidth="1"/>
    <col min="8" max="9" width="13.28515625" style="40" customWidth="1"/>
    <col min="10" max="10" width="14.5703125" style="40" customWidth="1"/>
    <col min="11" max="11" width="9.140625" style="40"/>
    <col min="12" max="12" width="10.5703125" style="45" customWidth="1"/>
    <col min="13" max="13" width="9.28515625" style="45" customWidth="1"/>
    <col min="14" max="14" width="8.140625" style="45" customWidth="1"/>
    <col min="15" max="15" width="8.8554687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546875" style="45" customWidth="1"/>
    <col min="21" max="21" width="9.5703125" style="45" customWidth="1"/>
    <col min="22" max="22" width="8.28515625" style="45" customWidth="1"/>
    <col min="23" max="23" width="13.5703125" style="45" customWidth="1"/>
    <col min="24" max="25" width="9.140625" style="45"/>
    <col min="26" max="16384" width="9.140625" style="40"/>
  </cols>
  <sheetData>
    <row r="1" spans="1:25" x14ac:dyDescent="0.2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5" ht="29.25" customHeight="1" x14ac:dyDescent="0.2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5" x14ac:dyDescent="0.2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5" ht="61.5" customHeight="1" x14ac:dyDescent="0.2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 x14ac:dyDescent="0.2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5" ht="13.5" thickBo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5" ht="166.5" thickTop="1" x14ac:dyDescent="0.2">
      <c r="A7" s="89">
        <v>1</v>
      </c>
      <c r="B7" s="23" t="s">
        <v>33</v>
      </c>
      <c r="C7" s="23" t="s">
        <v>107</v>
      </c>
      <c r="D7" s="23" t="s">
        <v>126</v>
      </c>
      <c r="E7" s="81" t="s">
        <v>108</v>
      </c>
      <c r="F7" s="23" t="s">
        <v>109</v>
      </c>
      <c r="G7" s="23"/>
      <c r="H7" s="23" t="s">
        <v>110</v>
      </c>
      <c r="I7" s="42" t="s">
        <v>90</v>
      </c>
      <c r="J7" s="43" t="s">
        <v>135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70.069999999999993</v>
      </c>
      <c r="R7" s="97">
        <v>0</v>
      </c>
      <c r="S7" s="74">
        <f>(L7*6000+M7*9300+N7*11628+O7*12778+P7*3800)/1000+SUM(Q7:R7)</f>
        <v>70.069999999999993</v>
      </c>
      <c r="T7" s="97"/>
      <c r="U7" s="74">
        <f>((L7*6000*350+M7*9300*202+N7*11628*270+O7*12778*227+P7*3800*43)+(Q7*819+R7*290)*1000)/1000000</f>
        <v>57.387329999999992</v>
      </c>
      <c r="V7" s="74" t="str">
        <f t="shared" ref="V7:V57" si="0">IF(T7=0,"",K7/T7)</f>
        <v/>
      </c>
      <c r="W7" s="69"/>
    </row>
    <row r="8" spans="1:25" ht="127.5" x14ac:dyDescent="0.2">
      <c r="A8" s="89">
        <v>2</v>
      </c>
      <c r="B8" s="23" t="s">
        <v>33</v>
      </c>
      <c r="C8" s="23" t="s">
        <v>111</v>
      </c>
      <c r="D8" s="23" t="s">
        <v>127</v>
      </c>
      <c r="E8" s="81">
        <v>355.36</v>
      </c>
      <c r="F8" s="23" t="s">
        <v>112</v>
      </c>
      <c r="G8" s="23"/>
      <c r="H8" s="23" t="s">
        <v>113</v>
      </c>
      <c r="I8" s="42" t="s">
        <v>90</v>
      </c>
      <c r="J8" s="43" t="s">
        <v>135</v>
      </c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9.9339999999999993</v>
      </c>
      <c r="R8" s="97">
        <v>0</v>
      </c>
      <c r="S8" s="74">
        <f t="shared" ref="S8:S56" si="1">(L8*6000+M8*9300+N8*11628+O8*12778+P8*3800)/1000+SUM(Q8:R8)</f>
        <v>9.9339999999999993</v>
      </c>
      <c r="T8" s="97"/>
      <c r="U8" s="74">
        <f t="shared" ref="U8:U56" si="2">((L8*6000*350+M8*9300*202+N8*11628*270+O8*12778*227+P8*3800*43)+(Q8*819+R8*290)*1000)/1000000</f>
        <v>8.1359459999999988</v>
      </c>
      <c r="V8" s="74" t="str">
        <f t="shared" si="0"/>
        <v/>
      </c>
      <c r="W8" s="69"/>
    </row>
    <row r="9" spans="1:25" ht="191.25" x14ac:dyDescent="0.2">
      <c r="A9" s="89">
        <v>3</v>
      </c>
      <c r="B9" s="23" t="s">
        <v>33</v>
      </c>
      <c r="C9" s="23" t="s">
        <v>114</v>
      </c>
      <c r="D9" s="23" t="s">
        <v>127</v>
      </c>
      <c r="E9" s="81">
        <v>2090.58</v>
      </c>
      <c r="F9" s="23" t="s">
        <v>115</v>
      </c>
      <c r="G9" s="23"/>
      <c r="H9" s="23" t="s">
        <v>116</v>
      </c>
      <c r="I9" s="42" t="s">
        <v>90</v>
      </c>
      <c r="J9" s="43" t="s">
        <v>135</v>
      </c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72.540000000000006</v>
      </c>
      <c r="R9" s="97">
        <v>0</v>
      </c>
      <c r="S9" s="74">
        <f t="shared" si="1"/>
        <v>72.540000000000006</v>
      </c>
      <c r="T9" s="97"/>
      <c r="U9" s="74">
        <f t="shared" si="2"/>
        <v>59.410260000000001</v>
      </c>
      <c r="V9" s="74" t="str">
        <f t="shared" si="0"/>
        <v/>
      </c>
      <c r="W9" s="69"/>
    </row>
    <row r="10" spans="1:25" ht="153" x14ac:dyDescent="0.2">
      <c r="A10" s="89">
        <v>4</v>
      </c>
      <c r="B10" s="23" t="s">
        <v>33</v>
      </c>
      <c r="C10" s="23" t="s">
        <v>121</v>
      </c>
      <c r="D10" s="23" t="s">
        <v>128</v>
      </c>
      <c r="E10" s="81">
        <v>1426.69</v>
      </c>
      <c r="F10" s="23" t="s">
        <v>117</v>
      </c>
      <c r="G10" s="23"/>
      <c r="H10" s="23" t="s">
        <v>118</v>
      </c>
      <c r="I10" s="42" t="s">
        <v>90</v>
      </c>
      <c r="J10" s="43" t="s">
        <v>135</v>
      </c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114.04600000000001</v>
      </c>
      <c r="R10" s="97">
        <v>0</v>
      </c>
      <c r="S10" s="74">
        <f t="shared" si="1"/>
        <v>114.04600000000001</v>
      </c>
      <c r="T10" s="97"/>
      <c r="U10" s="74">
        <f t="shared" si="2"/>
        <v>93.403673999999995</v>
      </c>
      <c r="V10" s="74" t="str">
        <f t="shared" si="0"/>
        <v/>
      </c>
      <c r="W10" s="69"/>
    </row>
    <row r="11" spans="1:25" ht="191.25" x14ac:dyDescent="0.2">
      <c r="A11" s="89">
        <v>5</v>
      </c>
      <c r="B11" s="23" t="s">
        <v>33</v>
      </c>
      <c r="C11" s="28" t="s">
        <v>122</v>
      </c>
      <c r="D11" s="28" t="s">
        <v>127</v>
      </c>
      <c r="E11" s="81">
        <v>529.20000000000005</v>
      </c>
      <c r="F11" s="28" t="s">
        <v>119</v>
      </c>
      <c r="G11" s="23"/>
      <c r="H11" s="23" t="s">
        <v>120</v>
      </c>
      <c r="I11" s="42" t="s">
        <v>90</v>
      </c>
      <c r="J11" s="43" t="s">
        <v>135</v>
      </c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64.361999999999995</v>
      </c>
      <c r="R11" s="97">
        <v>0</v>
      </c>
      <c r="S11" s="74">
        <f t="shared" si="1"/>
        <v>64.361999999999995</v>
      </c>
      <c r="T11" s="97"/>
      <c r="U11" s="74">
        <f t="shared" si="2"/>
        <v>52.71247799999999</v>
      </c>
      <c r="V11" s="74" t="str">
        <f t="shared" si="0"/>
        <v/>
      </c>
      <c r="W11" s="70"/>
    </row>
    <row r="12" spans="1:25" ht="165.75" x14ac:dyDescent="0.2">
      <c r="A12" s="89">
        <v>6</v>
      </c>
      <c r="B12" s="23" t="s">
        <v>33</v>
      </c>
      <c r="C12" s="28" t="s">
        <v>123</v>
      </c>
      <c r="D12" s="28" t="s">
        <v>127</v>
      </c>
      <c r="E12" s="81">
        <v>91.6</v>
      </c>
      <c r="F12" s="28" t="s">
        <v>124</v>
      </c>
      <c r="G12" s="23"/>
      <c r="H12" s="23" t="s">
        <v>125</v>
      </c>
      <c r="I12" s="42" t="s">
        <v>90</v>
      </c>
      <c r="J12" s="43" t="s">
        <v>135</v>
      </c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18.864999999999998</v>
      </c>
      <c r="R12" s="97">
        <v>0</v>
      </c>
      <c r="S12" s="74">
        <f t="shared" si="1"/>
        <v>18.864999999999998</v>
      </c>
      <c r="T12" s="97"/>
      <c r="U12" s="74">
        <f t="shared" si="2"/>
        <v>15.450435000000001</v>
      </c>
      <c r="V12" s="74" t="str">
        <f>IF(T12=0,"",K12/T12)</f>
        <v/>
      </c>
      <c r="W12" s="70"/>
    </row>
    <row r="13" spans="1:25" ht="89.25" x14ac:dyDescent="0.2">
      <c r="A13" s="89">
        <v>7</v>
      </c>
      <c r="B13" s="23" t="s">
        <v>33</v>
      </c>
      <c r="C13" s="28" t="s">
        <v>129</v>
      </c>
      <c r="D13" s="28" t="s">
        <v>126</v>
      </c>
      <c r="E13" s="81">
        <v>8310.14</v>
      </c>
      <c r="F13" s="28" t="s">
        <v>130</v>
      </c>
      <c r="G13" s="23"/>
      <c r="H13" s="23" t="s">
        <v>131</v>
      </c>
      <c r="I13" s="42" t="s">
        <v>90</v>
      </c>
      <c r="J13" s="43" t="s">
        <v>135</v>
      </c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387.84</v>
      </c>
      <c r="R13" s="97">
        <v>0</v>
      </c>
      <c r="S13" s="74">
        <f t="shared" si="1"/>
        <v>387.84</v>
      </c>
      <c r="T13" s="97"/>
      <c r="U13" s="74">
        <f t="shared" si="2"/>
        <v>317.64095999999995</v>
      </c>
      <c r="V13" s="74" t="str">
        <f t="shared" si="0"/>
        <v/>
      </c>
      <c r="W13" s="70"/>
    </row>
    <row r="14" spans="1:25" ht="229.5" x14ac:dyDescent="0.2">
      <c r="A14" s="89">
        <v>8</v>
      </c>
      <c r="B14" s="23" t="s">
        <v>33</v>
      </c>
      <c r="C14" s="28" t="s">
        <v>132</v>
      </c>
      <c r="D14" s="28" t="s">
        <v>128</v>
      </c>
      <c r="E14" s="81">
        <v>1828</v>
      </c>
      <c r="F14" s="28" t="s">
        <v>133</v>
      </c>
      <c r="G14" s="23"/>
      <c r="H14" s="23" t="s">
        <v>134</v>
      </c>
      <c r="I14" s="42" t="s">
        <v>90</v>
      </c>
      <c r="J14" s="43" t="s">
        <v>135</v>
      </c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130.49100000000001</v>
      </c>
      <c r="R14" s="97">
        <v>0</v>
      </c>
      <c r="S14" s="74">
        <f t="shared" si="1"/>
        <v>130.49100000000001</v>
      </c>
      <c r="T14" s="97"/>
      <c r="U14" s="74">
        <f t="shared" si="2"/>
        <v>106.87212900000002</v>
      </c>
      <c r="V14" s="74" t="str">
        <f t="shared" si="0"/>
        <v/>
      </c>
      <c r="W14" s="70"/>
    </row>
    <row r="15" spans="1:25" x14ac:dyDescent="0.2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 t="str">
        <f t="shared" si="0"/>
        <v/>
      </c>
      <c r="W15" s="70"/>
    </row>
    <row r="16" spans="1:25" x14ac:dyDescent="0.2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 t="str">
        <f t="shared" si="0"/>
        <v/>
      </c>
      <c r="W16" s="70"/>
    </row>
    <row r="17" spans="1:23" x14ac:dyDescent="0.2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 t="str">
        <f t="shared" si="0"/>
        <v/>
      </c>
      <c r="W17" s="70"/>
    </row>
    <row r="18" spans="1:23" x14ac:dyDescent="0.2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 t="str">
        <f t="shared" si="0"/>
        <v/>
      </c>
      <c r="W18" s="70"/>
    </row>
    <row r="19" spans="1:23" x14ac:dyDescent="0.2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 t="str">
        <f t="shared" si="0"/>
        <v/>
      </c>
      <c r="W19" s="70"/>
    </row>
    <row r="20" spans="1:23" x14ac:dyDescent="0.2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 t="str">
        <f t="shared" si="0"/>
        <v/>
      </c>
      <c r="W20" s="70"/>
    </row>
    <row r="21" spans="1:23" x14ac:dyDescent="0.2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 t="str">
        <f t="shared" si="0"/>
        <v/>
      </c>
      <c r="W21" s="69"/>
    </row>
    <row r="22" spans="1:23" x14ac:dyDescent="0.2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 t="str">
        <f t="shared" si="0"/>
        <v/>
      </c>
      <c r="W22" s="69"/>
    </row>
    <row r="23" spans="1:23" x14ac:dyDescent="0.2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 t="str">
        <f t="shared" si="0"/>
        <v/>
      </c>
      <c r="W23" s="69"/>
    </row>
    <row r="24" spans="1:23" x14ac:dyDescent="0.2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 t="str">
        <f t="shared" si="0"/>
        <v/>
      </c>
      <c r="W24" s="70"/>
    </row>
    <row r="25" spans="1:23" x14ac:dyDescent="0.2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 t="str">
        <f t="shared" si="0"/>
        <v/>
      </c>
      <c r="W25" s="70"/>
    </row>
    <row r="26" spans="1:23" x14ac:dyDescent="0.2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 t="str">
        <f t="shared" si="0"/>
        <v/>
      </c>
      <c r="W26" s="70"/>
    </row>
    <row r="27" spans="1:23" x14ac:dyDescent="0.2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 t="str">
        <f t="shared" si="0"/>
        <v/>
      </c>
      <c r="W27" s="70"/>
    </row>
    <row r="28" spans="1:23" x14ac:dyDescent="0.2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 t="str">
        <f t="shared" si="0"/>
        <v/>
      </c>
      <c r="W28" s="70"/>
    </row>
    <row r="29" spans="1:23" x14ac:dyDescent="0.2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 t="str">
        <f t="shared" si="0"/>
        <v/>
      </c>
      <c r="W29" s="70"/>
    </row>
    <row r="30" spans="1:23" x14ac:dyDescent="0.2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 t="str">
        <f t="shared" si="0"/>
        <v/>
      </c>
      <c r="W30" s="70"/>
    </row>
    <row r="31" spans="1:23" x14ac:dyDescent="0.2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 t="str">
        <f t="shared" si="0"/>
        <v/>
      </c>
      <c r="W31" s="70"/>
    </row>
    <row r="32" spans="1:23" x14ac:dyDescent="0.2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 t="str">
        <f t="shared" si="0"/>
        <v/>
      </c>
      <c r="W32" s="70"/>
    </row>
    <row r="33" spans="1:23" x14ac:dyDescent="0.2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 t="str">
        <f t="shared" si="0"/>
        <v/>
      </c>
      <c r="W33" s="70"/>
    </row>
    <row r="34" spans="1:23" x14ac:dyDescent="0.2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 t="str">
        <f t="shared" si="0"/>
        <v/>
      </c>
      <c r="W34" s="70"/>
    </row>
    <row r="35" spans="1:23" x14ac:dyDescent="0.2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 t="str">
        <f t="shared" si="0"/>
        <v/>
      </c>
      <c r="W35" s="69"/>
    </row>
    <row r="36" spans="1:23" x14ac:dyDescent="0.2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 t="str">
        <f t="shared" si="0"/>
        <v/>
      </c>
      <c r="W36" s="69"/>
    </row>
    <row r="37" spans="1:23" x14ac:dyDescent="0.2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 t="str">
        <f t="shared" si="0"/>
        <v/>
      </c>
      <c r="W37" s="69"/>
    </row>
    <row r="38" spans="1:23" x14ac:dyDescent="0.2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 t="str">
        <f t="shared" si="0"/>
        <v/>
      </c>
      <c r="W38" s="70"/>
    </row>
    <row r="39" spans="1:23" x14ac:dyDescent="0.2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 t="str">
        <f t="shared" si="0"/>
        <v/>
      </c>
      <c r="W39" s="70"/>
    </row>
    <row r="40" spans="1:23" x14ac:dyDescent="0.2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 t="str">
        <f t="shared" si="0"/>
        <v/>
      </c>
      <c r="W40" s="70"/>
    </row>
    <row r="41" spans="1:23" x14ac:dyDescent="0.2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 t="str">
        <f t="shared" si="0"/>
        <v/>
      </c>
      <c r="W41" s="70"/>
    </row>
    <row r="42" spans="1:23" x14ac:dyDescent="0.2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 t="str">
        <f t="shared" si="0"/>
        <v/>
      </c>
      <c r="W42" s="70"/>
    </row>
    <row r="43" spans="1:23" x14ac:dyDescent="0.2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 t="str">
        <f t="shared" si="0"/>
        <v/>
      </c>
      <c r="W43" s="70"/>
    </row>
    <row r="44" spans="1:23" x14ac:dyDescent="0.2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 t="str">
        <f t="shared" si="0"/>
        <v/>
      </c>
      <c r="W44" s="70"/>
    </row>
    <row r="45" spans="1:23" x14ac:dyDescent="0.2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 t="str">
        <f t="shared" si="0"/>
        <v/>
      </c>
      <c r="W45" s="70"/>
    </row>
    <row r="46" spans="1:23" x14ac:dyDescent="0.2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 t="str">
        <f t="shared" si="0"/>
        <v/>
      </c>
      <c r="W46" s="70"/>
    </row>
    <row r="47" spans="1:23" x14ac:dyDescent="0.2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 t="str">
        <f t="shared" si="0"/>
        <v/>
      </c>
      <c r="W47" s="70"/>
    </row>
    <row r="48" spans="1:23" x14ac:dyDescent="0.2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 t="str">
        <f t="shared" si="0"/>
        <v/>
      </c>
      <c r="W48" s="70"/>
    </row>
    <row r="49" spans="1:23" x14ac:dyDescent="0.2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 t="str">
        <f t="shared" si="0"/>
        <v/>
      </c>
      <c r="W49" s="70"/>
    </row>
    <row r="50" spans="1:23" x14ac:dyDescent="0.2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 t="str">
        <f t="shared" si="0"/>
        <v/>
      </c>
      <c r="W50" s="69"/>
    </row>
    <row r="51" spans="1:23" x14ac:dyDescent="0.2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 t="str">
        <f t="shared" si="0"/>
        <v/>
      </c>
      <c r="W51" s="69"/>
    </row>
    <row r="52" spans="1:23" x14ac:dyDescent="0.2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 t="str">
        <f t="shared" si="0"/>
        <v/>
      </c>
      <c r="W52" s="69"/>
    </row>
    <row r="53" spans="1:23" x14ac:dyDescent="0.2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 t="str">
        <f t="shared" si="0"/>
        <v/>
      </c>
      <c r="W53" s="70"/>
    </row>
    <row r="54" spans="1:23" x14ac:dyDescent="0.2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 t="str">
        <f t="shared" si="0"/>
        <v/>
      </c>
      <c r="W54" s="70"/>
    </row>
    <row r="55" spans="1:23" x14ac:dyDescent="0.2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 t="str">
        <f t="shared" si="0"/>
        <v/>
      </c>
      <c r="W55" s="70"/>
    </row>
    <row r="56" spans="1:23" x14ac:dyDescent="0.2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 t="str">
        <f t="shared" si="0"/>
        <v/>
      </c>
      <c r="W56" s="70"/>
    </row>
    <row r="57" spans="1:23" x14ac:dyDescent="0.2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t="shared" ref="K57:U57" si="3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868.14799999999991</v>
      </c>
      <c r="R57" s="71">
        <f t="shared" si="3"/>
        <v>0</v>
      </c>
      <c r="S57" s="71">
        <f t="shared" si="3"/>
        <v>868.14799999999991</v>
      </c>
      <c r="T57" s="71">
        <f t="shared" si="3"/>
        <v>0</v>
      </c>
      <c r="U57" s="71">
        <f t="shared" si="3"/>
        <v>711.01321199999995</v>
      </c>
      <c r="V57" s="72" t="str">
        <f t="shared" si="0"/>
        <v/>
      </c>
      <c r="W57" s="73"/>
    </row>
    <row r="58" spans="1:23" ht="14.25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:23" ht="14.25" x14ac:dyDescent="0.2">
      <c r="R59" s="47"/>
      <c r="S59" s="78"/>
      <c r="T59" s="78"/>
      <c r="U59" s="78"/>
      <c r="V59" s="78"/>
      <c r="W59" s="78"/>
    </row>
    <row r="60" spans="1:23" ht="14.25" x14ac:dyDescent="0.2">
      <c r="R60" s="47"/>
      <c r="S60" s="78"/>
      <c r="T60" s="78"/>
      <c r="U60" s="78"/>
      <c r="V60" s="78"/>
      <c r="W60" s="78"/>
    </row>
    <row r="61" spans="1:23" ht="15" x14ac:dyDescent="0.25">
      <c r="B61" s="11"/>
      <c r="R61" s="79"/>
      <c r="S61" s="79"/>
      <c r="T61" s="48"/>
      <c r="U61" s="48"/>
      <c r="V61" s="48"/>
      <c r="W61" s="49"/>
    </row>
    <row r="62" spans="1:23" ht="14.25" x14ac:dyDescent="0.2">
      <c r="R62" s="47"/>
      <c r="S62" s="78"/>
      <c r="T62" s="78"/>
      <c r="U62" s="78"/>
      <c r="V62" s="78"/>
      <c r="W62" s="78"/>
    </row>
    <row r="63" spans="1:23" ht="14.25" x14ac:dyDescent="0.2">
      <c r="R63" s="47"/>
      <c r="S63" s="78"/>
      <c r="T63" s="78"/>
      <c r="U63" s="78"/>
      <c r="V63" s="78"/>
      <c r="W63" s="78"/>
    </row>
    <row r="64" spans="1:23" ht="15.75" x14ac:dyDescent="0.25">
      <c r="S64" s="50"/>
      <c r="T64" s="50"/>
      <c r="U64" s="51"/>
      <c r="V64" s="51"/>
      <c r="W64" s="51"/>
    </row>
  </sheetData>
  <sheetProtection password="8F53" sheet="1" selectLockedCells="1"/>
  <mergeCells count="27">
    <mergeCell ref="F1:F4"/>
    <mergeCell ref="A1:A4"/>
    <mergeCell ref="B1:B4"/>
    <mergeCell ref="C1:C4"/>
    <mergeCell ref="D1:D4"/>
    <mergeCell ref="E1:E4"/>
    <mergeCell ref="Q3:Q4"/>
    <mergeCell ref="R3:R4"/>
    <mergeCell ref="N3:N4"/>
    <mergeCell ref="G1:G4"/>
    <mergeCell ref="H1:H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48" orientation="landscape" horizontalDpi="300" verticalDpi="300" r:id="rId1"/>
  <headerFooter alignWithMargins="0"/>
  <rowBreaks count="1" manualBreakCount="1">
    <brk id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D13" sqref="D13"/>
    </sheetView>
  </sheetViews>
  <sheetFormatPr defaultColWidth="9.140625" defaultRowHeight="12.75" x14ac:dyDescent="0.2"/>
  <cols>
    <col min="1" max="1" width="9.140625" style="2"/>
    <col min="2" max="2" width="19.7109375" style="2" customWidth="1"/>
    <col min="3" max="3" width="13.85546875" style="2" customWidth="1"/>
    <col min="4" max="4" width="17.140625" style="2" customWidth="1"/>
    <col min="5" max="5" width="13.42578125" style="2" customWidth="1"/>
    <col min="6" max="6" width="14" style="2" customWidth="1"/>
    <col min="7" max="9" width="9.140625" style="2"/>
    <col min="10" max="10" width="12.28515625" style="2" customWidth="1"/>
    <col min="11" max="16384" width="9.140625" style="2"/>
  </cols>
  <sheetData>
    <row r="2" spans="2:10" ht="25.5" x14ac:dyDescent="0.2">
      <c r="C2" s="3" t="s">
        <v>29</v>
      </c>
      <c r="D2" s="4" t="s">
        <v>30</v>
      </c>
      <c r="F2" s="12"/>
      <c r="G2" s="26"/>
    </row>
    <row r="3" spans="2:10" ht="38.25" x14ac:dyDescent="0.2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 x14ac:dyDescent="0.2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 x14ac:dyDescent="0.2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 x14ac:dyDescent="0.2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 x14ac:dyDescent="0.2">
      <c r="B7" s="6"/>
      <c r="C7" s="3" t="s">
        <v>31</v>
      </c>
      <c r="D7" s="5"/>
      <c r="G7" s="25"/>
      <c r="H7" s="5" t="s">
        <v>37</v>
      </c>
      <c r="J7" s="5"/>
    </row>
    <row r="8" spans="2:10" x14ac:dyDescent="0.2">
      <c r="C8" s="5" t="s">
        <v>38</v>
      </c>
      <c r="D8" s="5"/>
      <c r="F8" s="3"/>
      <c r="G8" s="25"/>
      <c r="H8" s="5" t="s">
        <v>38</v>
      </c>
    </row>
    <row r="9" spans="2:10" x14ac:dyDescent="0.2">
      <c r="C9" s="3"/>
      <c r="D9" s="3"/>
      <c r="E9" s="3"/>
      <c r="F9" s="3"/>
      <c r="G9" s="25"/>
    </row>
    <row r="10" spans="2:10" x14ac:dyDescent="0.2">
      <c r="D10" s="3"/>
      <c r="E10" s="3"/>
      <c r="F10" s="3"/>
      <c r="G10" s="22"/>
    </row>
    <row r="11" spans="2:10" x14ac:dyDescent="0.2">
      <c r="F11" s="4"/>
      <c r="G11" s="22"/>
    </row>
    <row r="12" spans="2:10" x14ac:dyDescent="0.2">
      <c r="D12" s="57" t="s">
        <v>78</v>
      </c>
      <c r="F12" s="4"/>
      <c r="G12" s="26"/>
    </row>
    <row r="13" spans="2:10" ht="15.75" x14ac:dyDescent="0.2">
      <c r="B13" s="53" t="s">
        <v>90</v>
      </c>
      <c r="D13" s="58" t="s">
        <v>82</v>
      </c>
      <c r="F13" s="4"/>
      <c r="G13" s="22"/>
    </row>
    <row r="14" spans="2:10" ht="31.5" x14ac:dyDescent="0.2">
      <c r="B14" s="53" t="s">
        <v>91</v>
      </c>
      <c r="D14" s="58" t="s">
        <v>83</v>
      </c>
      <c r="F14" s="4"/>
      <c r="G14" s="22"/>
    </row>
    <row r="15" spans="2:10" ht="31.5" x14ac:dyDescent="0.25">
      <c r="B15" s="53" t="s">
        <v>92</v>
      </c>
      <c r="D15" s="59" t="s">
        <v>84</v>
      </c>
      <c r="F15" s="4"/>
      <c r="G15" s="22"/>
    </row>
    <row r="16" spans="2:10" ht="15" x14ac:dyDescent="0.2">
      <c r="B16" s="53" t="s">
        <v>93</v>
      </c>
      <c r="F16" s="4"/>
      <c r="G16" s="22"/>
    </row>
    <row r="17" spans="2:2" ht="15" x14ac:dyDescent="0.25">
      <c r="B17" s="54" t="s">
        <v>52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2.75" x14ac:dyDescent="0.2"/>
  <cols>
    <col min="2" max="2" width="11.140625" customWidth="1"/>
  </cols>
  <sheetData>
    <row r="3" spans="2:2" x14ac:dyDescent="0.2">
      <c r="B3" s="1">
        <v>2009</v>
      </c>
    </row>
    <row r="4" spans="2:2" x14ac:dyDescent="0.2">
      <c r="B4" s="1">
        <v>2010</v>
      </c>
    </row>
    <row r="5" spans="2:2" x14ac:dyDescent="0.2">
      <c r="B5" s="1">
        <v>2011</v>
      </c>
    </row>
    <row r="6" spans="2:2" x14ac:dyDescent="0.2">
      <c r="B6" s="1">
        <v>2012</v>
      </c>
    </row>
    <row r="7" spans="2:2" x14ac:dyDescent="0.2">
      <c r="B7" s="1">
        <v>2013</v>
      </c>
    </row>
    <row r="8" spans="2:2" x14ac:dyDescent="0.2">
      <c r="B8" s="1">
        <v>2014</v>
      </c>
    </row>
    <row r="9" spans="2:2" x14ac:dyDescent="0.2">
      <c r="B9" s="1">
        <v>2015</v>
      </c>
    </row>
    <row r="10" spans="2:2" x14ac:dyDescent="0.2">
      <c r="B10" s="1">
        <v>2016</v>
      </c>
    </row>
    <row r="11" spans="2:2" x14ac:dyDescent="0.2">
      <c r="B11" s="1">
        <v>2017</v>
      </c>
    </row>
    <row r="12" spans="2:2" x14ac:dyDescent="0.2">
      <c r="B12" s="1">
        <v>2018</v>
      </c>
    </row>
    <row r="13" spans="2:2" x14ac:dyDescent="0.2">
      <c r="B13" s="1">
        <v>2019</v>
      </c>
    </row>
    <row r="14" spans="2:2" x14ac:dyDescent="0.2">
      <c r="B14" s="1">
        <v>2020</v>
      </c>
    </row>
    <row r="15" spans="2:2" x14ac:dyDescent="0.2">
      <c r="B15" s="1">
        <v>2021</v>
      </c>
    </row>
    <row r="16" spans="2:2" x14ac:dyDescent="0.2">
      <c r="B16" s="1">
        <v>2022</v>
      </c>
    </row>
    <row r="17" spans="2:2" x14ac:dyDescent="0.2">
      <c r="B17" s="1">
        <v>2023</v>
      </c>
    </row>
    <row r="18" spans="2:2" x14ac:dyDescent="0.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Ведомство</vt:lpstr>
      <vt:lpstr>Вид</vt:lpstr>
      <vt:lpstr>Година</vt:lpstr>
      <vt:lpstr>Източник</vt:lpstr>
      <vt:lpstr>Лице</vt:lpstr>
      <vt:lpstr>Мерки</vt:lpstr>
      <vt:lpstr>'Форма чл. 12 и чл. 63 ЗЕЕ'!Печат_заглавия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HomeStation</cp:lastModifiedBy>
  <cp:lastPrinted>2020-02-28T11:08:36Z</cp:lastPrinted>
  <dcterms:created xsi:type="dcterms:W3CDTF">1996-10-14T23:33:28Z</dcterms:created>
  <dcterms:modified xsi:type="dcterms:W3CDTF">2020-02-28T11:09:04Z</dcterms:modified>
</cp:coreProperties>
</file>